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2716" windowHeight="8940"/>
  </bookViews>
  <sheets>
    <sheet name="R2019_32" sheetId="1" r:id="rId1"/>
  </sheets>
  <definedNames>
    <definedName name="_xlnm.Print_Titles" localSheetId="0">'R2019_32'!$2:$2</definedName>
  </definedNames>
  <calcPr calcId="145621"/>
</workbook>
</file>

<file path=xl/calcChain.xml><?xml version="1.0" encoding="utf-8"?>
<calcChain xmlns="http://schemas.openxmlformats.org/spreadsheetml/2006/main">
  <c r="G37" i="1" l="1"/>
  <c r="G39" i="1" s="1"/>
  <c r="H37" i="1"/>
  <c r="H39" i="1" s="1"/>
  <c r="I37" i="1"/>
  <c r="I39" i="1" s="1"/>
  <c r="J37" i="1"/>
  <c r="J39" i="1" s="1"/>
  <c r="F37" i="1"/>
  <c r="F39" i="1" s="1"/>
  <c r="G31" i="1"/>
  <c r="G33" i="1" s="1"/>
  <c r="H31" i="1"/>
  <c r="I31" i="1"/>
  <c r="J31" i="1"/>
  <c r="F31" i="1"/>
  <c r="F33" i="1" s="1"/>
  <c r="G27" i="1"/>
  <c r="H27" i="1"/>
  <c r="H33" i="1" s="1"/>
  <c r="I27" i="1"/>
  <c r="J27" i="1"/>
  <c r="F27" i="1"/>
  <c r="J33" i="1" l="1"/>
  <c r="I33" i="1"/>
  <c r="G15" i="1" l="1"/>
  <c r="G17" i="1" s="1"/>
  <c r="G41" i="1" s="1"/>
  <c r="H15" i="1"/>
  <c r="I15" i="1"/>
  <c r="J15" i="1"/>
  <c r="F15" i="1"/>
  <c r="F17" i="1" s="1"/>
  <c r="F41" i="1" s="1"/>
  <c r="G11" i="1"/>
  <c r="G42" i="1" s="1"/>
  <c r="H11" i="1"/>
  <c r="H42" i="1" s="1"/>
  <c r="I11" i="1"/>
  <c r="I42" i="1" s="1"/>
  <c r="J11" i="1"/>
  <c r="J42" i="1" s="1"/>
  <c r="F11" i="1"/>
  <c r="F42" i="1" s="1"/>
  <c r="J17" i="1" l="1"/>
  <c r="J41" i="1" s="1"/>
  <c r="I17" i="1"/>
  <c r="I41" i="1" s="1"/>
  <c r="H17" i="1"/>
  <c r="H41" i="1" s="1"/>
</calcChain>
</file>

<file path=xl/sharedStrings.xml><?xml version="1.0" encoding="utf-8"?>
<sst xmlns="http://schemas.openxmlformats.org/spreadsheetml/2006/main" count="60" uniqueCount="41">
  <si>
    <t>ORJ</t>
  </si>
  <si>
    <t>Par</t>
  </si>
  <si>
    <t>Pol</t>
  </si>
  <si>
    <t>ORG</t>
  </si>
  <si>
    <t>ÚZ</t>
  </si>
  <si>
    <t>Název org.</t>
  </si>
  <si>
    <t>Úč 2016 (1-12)</t>
  </si>
  <si>
    <t>Úč 2017 (1-12)</t>
  </si>
  <si>
    <t>RU 2018 (1-6)</t>
  </si>
  <si>
    <t>Úč 2018 (1-6)</t>
  </si>
  <si>
    <t>Příjmy z pronájmu movitých věcí</t>
  </si>
  <si>
    <t>Provoz veřejné silniční dopravy</t>
  </si>
  <si>
    <t>Ost. přijaté vratky transf.</t>
  </si>
  <si>
    <t>Dopravní podnik měst Chomutova a Jirkova, a s</t>
  </si>
  <si>
    <t>Ostatní nedaňové příjmy j.n.</t>
  </si>
  <si>
    <t>Doprav.obslužnost veřejn.službami</t>
  </si>
  <si>
    <t>Sportovní zařízení v majetku obce</t>
  </si>
  <si>
    <t>Kultura a sport Chomutov, s r o</t>
  </si>
  <si>
    <t>Činnost místní správy</t>
  </si>
  <si>
    <t>Příjmy z prodeje akcií</t>
  </si>
  <si>
    <t>Komunální služby a územní rozvoj j.n.</t>
  </si>
  <si>
    <t>Nákup ostatních služeb</t>
  </si>
  <si>
    <t>Neinv.transf.nefin.podnik.subjektům-PO</t>
  </si>
  <si>
    <t>Ost. neinv. transfery obyvatelstvu</t>
  </si>
  <si>
    <t>Výdaje na dopravní územní obslužnost</t>
  </si>
  <si>
    <t>Inv.transf. nefin. podnikatel. subj.-FO</t>
  </si>
  <si>
    <t>Bank.účty-změna stavu krátk.prostř.</t>
  </si>
  <si>
    <t>Příjmy 32 - Obchodní společnosti</t>
  </si>
  <si>
    <t>Výdaje 32 - Obchodní společnosti</t>
  </si>
  <si>
    <t>Financování 32 - Obchodní společnosti</t>
  </si>
  <si>
    <t>Běžné příjmy</t>
  </si>
  <si>
    <t>Kapitálové příjmy</t>
  </si>
  <si>
    <t>Běžné výdaje</t>
  </si>
  <si>
    <t>Kapitálové výdaje</t>
  </si>
  <si>
    <t>Financování</t>
  </si>
  <si>
    <t>VÝSLEDEK HOSPODAŘENÍ (P - V)</t>
  </si>
  <si>
    <t>PROVOZNÍ PŘEBYTEK (BP - BV)</t>
  </si>
  <si>
    <t>Název položky</t>
  </si>
  <si>
    <t>Název paragrafu</t>
  </si>
  <si>
    <t>NR 2019</t>
  </si>
  <si>
    <t>OBCHODNÍ SPOLEČNOSTI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</si>
</sst>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RowHeight="13.2" x14ac:dyDescent="0.25"/>
  <cols>
    <col min="1" max="1" width="4" style="12" customWidth="1"/>
    <col min="2" max="3" width="4.81640625" style="12" customWidth="1"/>
    <col min="4" max="4" width="8.90625" style="12" customWidth="1"/>
    <col min="5" max="5" width="7" style="12" customWidth="1"/>
    <col min="6" max="10" width="11.7265625" style="14" customWidth="1"/>
    <col min="11" max="11" width="29.453125" style="13" customWidth="1"/>
    <col min="12" max="12" width="33.54296875" style="13" customWidth="1"/>
    <col min="13" max="13" width="27.36328125" style="13" customWidth="1"/>
    <col min="14" max="16384" width="8.7265625" style="4"/>
  </cols>
  <sheetData>
    <row r="1" spans="1:13" ht="18" customHeight="1" x14ac:dyDescent="0.25">
      <c r="A1" s="24" t="s">
        <v>40</v>
      </c>
      <c r="B1" s="24"/>
      <c r="C1" s="24"/>
      <c r="D1" s="24"/>
    </row>
    <row r="2" spans="1:13" ht="19.8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39</v>
      </c>
      <c r="K2" s="2" t="s">
        <v>37</v>
      </c>
      <c r="L2" s="2" t="s">
        <v>5</v>
      </c>
      <c r="M2" s="2" t="s">
        <v>38</v>
      </c>
    </row>
    <row r="3" spans="1:13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</row>
    <row r="4" spans="1:13" x14ac:dyDescent="0.25">
      <c r="A4" s="5">
        <v>32</v>
      </c>
      <c r="B4" s="5">
        <v>2221</v>
      </c>
      <c r="C4" s="5">
        <v>2133</v>
      </c>
      <c r="D4" s="5"/>
      <c r="E4" s="5"/>
      <c r="F4" s="7">
        <v>5377.9175999999998</v>
      </c>
      <c r="G4" s="7">
        <v>4929.7578000000003</v>
      </c>
      <c r="H4" s="7">
        <v>5378</v>
      </c>
      <c r="I4" s="7">
        <v>2688.9587999999999</v>
      </c>
      <c r="J4" s="8">
        <v>5400</v>
      </c>
      <c r="K4" s="6" t="s">
        <v>10</v>
      </c>
      <c r="L4" s="6"/>
      <c r="M4" s="6" t="s">
        <v>11</v>
      </c>
    </row>
    <row r="5" spans="1:13" x14ac:dyDescent="0.25">
      <c r="A5" s="5">
        <v>32</v>
      </c>
      <c r="B5" s="5">
        <v>2221</v>
      </c>
      <c r="C5" s="5">
        <v>2229</v>
      </c>
      <c r="D5" s="5">
        <v>3201</v>
      </c>
      <c r="E5" s="5"/>
      <c r="F5" s="7">
        <v>207</v>
      </c>
      <c r="G5" s="7">
        <v>1445</v>
      </c>
      <c r="H5" s="7"/>
      <c r="I5" s="7"/>
      <c r="J5" s="8"/>
      <c r="K5" s="6" t="s">
        <v>12</v>
      </c>
      <c r="L5" s="6" t="s">
        <v>13</v>
      </c>
      <c r="M5" s="6" t="s">
        <v>11</v>
      </c>
    </row>
    <row r="6" spans="1:13" x14ac:dyDescent="0.25">
      <c r="A6" s="5">
        <v>32</v>
      </c>
      <c r="B6" s="5">
        <v>2292</v>
      </c>
      <c r="C6" s="5">
        <v>2329</v>
      </c>
      <c r="D6" s="5"/>
      <c r="E6" s="5"/>
      <c r="F6" s="7"/>
      <c r="G6" s="7">
        <v>1362.5586900000001</v>
      </c>
      <c r="H6" s="7">
        <v>4700</v>
      </c>
      <c r="I6" s="7">
        <v>360.16014999999999</v>
      </c>
      <c r="J6" s="8">
        <v>4700</v>
      </c>
      <c r="K6" s="6" t="s">
        <v>14</v>
      </c>
      <c r="L6" s="6"/>
      <c r="M6" s="6" t="s">
        <v>15</v>
      </c>
    </row>
    <row r="7" spans="1:13" x14ac:dyDescent="0.25">
      <c r="A7" s="5">
        <v>32</v>
      </c>
      <c r="B7" s="5">
        <v>3412</v>
      </c>
      <c r="C7" s="5">
        <v>2133</v>
      </c>
      <c r="D7" s="5"/>
      <c r="E7" s="5"/>
      <c r="F7" s="7">
        <v>83.352670000000003</v>
      </c>
      <c r="G7" s="7">
        <v>90.654409999999999</v>
      </c>
      <c r="H7" s="7"/>
      <c r="I7" s="7">
        <v>76.134410000000003</v>
      </c>
      <c r="J7" s="8"/>
      <c r="K7" s="6" t="s">
        <v>10</v>
      </c>
      <c r="L7" s="6"/>
      <c r="M7" s="6" t="s">
        <v>16</v>
      </c>
    </row>
    <row r="8" spans="1:13" x14ac:dyDescent="0.25">
      <c r="A8" s="5">
        <v>32</v>
      </c>
      <c r="B8" s="5">
        <v>3412</v>
      </c>
      <c r="C8" s="5">
        <v>2229</v>
      </c>
      <c r="D8" s="5">
        <v>3202</v>
      </c>
      <c r="E8" s="5"/>
      <c r="F8" s="7">
        <v>8960.3881000000001</v>
      </c>
      <c r="G8" s="7">
        <v>6937.6809899999998</v>
      </c>
      <c r="H8" s="7">
        <v>8655</v>
      </c>
      <c r="I8" s="7">
        <v>8654.8571900000006</v>
      </c>
      <c r="J8" s="8"/>
      <c r="K8" s="6" t="s">
        <v>12</v>
      </c>
      <c r="L8" s="6" t="s">
        <v>17</v>
      </c>
      <c r="M8" s="6" t="s">
        <v>16</v>
      </c>
    </row>
    <row r="9" spans="1:13" x14ac:dyDescent="0.25">
      <c r="A9" s="5">
        <v>32</v>
      </c>
      <c r="B9" s="5">
        <v>6171</v>
      </c>
      <c r="C9" s="5">
        <v>2133</v>
      </c>
      <c r="D9" s="5"/>
      <c r="E9" s="5"/>
      <c r="F9" s="7">
        <v>5.2080000000000002</v>
      </c>
      <c r="G9" s="7">
        <v>0</v>
      </c>
      <c r="H9" s="7"/>
      <c r="I9" s="7">
        <v>12.1</v>
      </c>
      <c r="J9" s="8"/>
      <c r="K9" s="6" t="s">
        <v>10</v>
      </c>
      <c r="L9" s="6"/>
      <c r="M9" s="6" t="s">
        <v>18</v>
      </c>
    </row>
    <row r="10" spans="1:13" x14ac:dyDescent="0.25">
      <c r="A10" s="5"/>
      <c r="B10" s="5"/>
      <c r="C10" s="5"/>
      <c r="D10" s="5"/>
      <c r="E10" s="5"/>
      <c r="F10" s="7"/>
      <c r="G10" s="7"/>
      <c r="H10" s="7"/>
      <c r="I10" s="7"/>
      <c r="J10" s="8"/>
      <c r="K10" s="6"/>
      <c r="L10" s="6"/>
      <c r="M10" s="6"/>
    </row>
    <row r="11" spans="1:13" x14ac:dyDescent="0.25">
      <c r="A11" s="9"/>
      <c r="B11" s="9" t="s">
        <v>30</v>
      </c>
      <c r="C11" s="9"/>
      <c r="D11" s="9"/>
      <c r="E11" s="9"/>
      <c r="F11" s="11">
        <f>SUM(F3:F10)</f>
        <v>14633.866370000002</v>
      </c>
      <c r="G11" s="11">
        <f t="shared" ref="G11:J11" si="0">SUM(G3:G10)</f>
        <v>14765.651890000001</v>
      </c>
      <c r="H11" s="11">
        <f t="shared" si="0"/>
        <v>18733</v>
      </c>
      <c r="I11" s="11">
        <f t="shared" si="0"/>
        <v>11792.210550000002</v>
      </c>
      <c r="J11" s="11">
        <f t="shared" si="0"/>
        <v>10100</v>
      </c>
      <c r="K11" s="10"/>
      <c r="L11" s="10"/>
      <c r="M11" s="10"/>
    </row>
    <row r="12" spans="1:13" x14ac:dyDescent="0.25">
      <c r="A12" s="5"/>
      <c r="B12" s="5"/>
      <c r="C12" s="5"/>
      <c r="D12" s="5"/>
      <c r="E12" s="5"/>
      <c r="F12" s="7"/>
      <c r="G12" s="7"/>
      <c r="H12" s="7"/>
      <c r="I12" s="7"/>
      <c r="J12" s="8"/>
      <c r="K12" s="6"/>
      <c r="L12" s="6"/>
      <c r="M12" s="6"/>
    </row>
    <row r="13" spans="1:13" x14ac:dyDescent="0.25">
      <c r="A13" s="5">
        <v>32</v>
      </c>
      <c r="B13" s="5">
        <v>3639</v>
      </c>
      <c r="C13" s="5">
        <v>3201</v>
      </c>
      <c r="D13" s="5"/>
      <c r="E13" s="5"/>
      <c r="F13" s="7"/>
      <c r="G13" s="7">
        <v>1239.07512</v>
      </c>
      <c r="H13" s="7"/>
      <c r="I13" s="7"/>
      <c r="J13" s="8"/>
      <c r="K13" s="6" t="s">
        <v>19</v>
      </c>
      <c r="L13" s="6"/>
      <c r="M13" s="6" t="s">
        <v>20</v>
      </c>
    </row>
    <row r="14" spans="1:13" x14ac:dyDescent="0.25">
      <c r="A14" s="5"/>
      <c r="B14" s="5"/>
      <c r="C14" s="5"/>
      <c r="D14" s="5"/>
      <c r="E14" s="5"/>
      <c r="F14" s="7"/>
      <c r="G14" s="7"/>
      <c r="H14" s="7"/>
      <c r="I14" s="7"/>
      <c r="J14" s="8"/>
      <c r="K14" s="6"/>
      <c r="L14" s="6"/>
      <c r="M14" s="6"/>
    </row>
    <row r="15" spans="1:13" x14ac:dyDescent="0.25">
      <c r="A15" s="9"/>
      <c r="B15" s="9" t="s">
        <v>31</v>
      </c>
      <c r="C15" s="9"/>
      <c r="D15" s="9"/>
      <c r="E15" s="9"/>
      <c r="F15" s="11">
        <f>SUM(F12:F14)</f>
        <v>0</v>
      </c>
      <c r="G15" s="11">
        <f t="shared" ref="G15:J15" si="1">SUM(G12:G14)</f>
        <v>1239.07512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0"/>
      <c r="L15" s="10"/>
      <c r="M15" s="10"/>
    </row>
    <row r="16" spans="1:13" x14ac:dyDescent="0.25">
      <c r="A16" s="5"/>
      <c r="B16" s="5"/>
      <c r="C16" s="5"/>
      <c r="D16" s="5"/>
      <c r="E16" s="5"/>
      <c r="F16" s="7"/>
      <c r="G16" s="7"/>
      <c r="H16" s="7"/>
      <c r="I16" s="7"/>
      <c r="J16" s="8"/>
      <c r="K16" s="6"/>
      <c r="L16" s="6"/>
      <c r="M16" s="6"/>
    </row>
    <row r="17" spans="1:13" x14ac:dyDescent="0.25">
      <c r="A17" s="9"/>
      <c r="B17" s="9" t="s">
        <v>27</v>
      </c>
      <c r="C17" s="9"/>
      <c r="D17" s="9"/>
      <c r="E17" s="9"/>
      <c r="F17" s="11">
        <f>SUM(F15,F11)</f>
        <v>14633.866370000002</v>
      </c>
      <c r="G17" s="11">
        <f t="shared" ref="G17:J17" si="2">SUM(G15,G11)</f>
        <v>16004.727010000001</v>
      </c>
      <c r="H17" s="11">
        <f t="shared" si="2"/>
        <v>18733</v>
      </c>
      <c r="I17" s="11">
        <f t="shared" si="2"/>
        <v>11792.210550000002</v>
      </c>
      <c r="J17" s="11">
        <f t="shared" si="2"/>
        <v>10100</v>
      </c>
      <c r="K17" s="10"/>
      <c r="L17" s="10"/>
      <c r="M17" s="10"/>
    </row>
    <row r="18" spans="1:13" x14ac:dyDescent="0.25">
      <c r="A18" s="5"/>
      <c r="B18" s="5"/>
      <c r="C18" s="5"/>
      <c r="D18" s="5"/>
      <c r="E18" s="5"/>
      <c r="F18" s="7"/>
      <c r="G18" s="7"/>
      <c r="H18" s="7"/>
      <c r="I18" s="7"/>
      <c r="J18" s="8"/>
      <c r="K18" s="6"/>
      <c r="L18" s="6"/>
      <c r="M18" s="6"/>
    </row>
    <row r="19" spans="1:13" x14ac:dyDescent="0.25">
      <c r="A19" s="5">
        <v>32</v>
      </c>
      <c r="B19" s="5">
        <v>2221</v>
      </c>
      <c r="C19" s="5">
        <v>5169</v>
      </c>
      <c r="D19" s="5"/>
      <c r="E19" s="5"/>
      <c r="F19" s="7">
        <v>179.33629999999999</v>
      </c>
      <c r="G19" s="7">
        <v>49.135800000000003</v>
      </c>
      <c r="H19" s="7">
        <v>87</v>
      </c>
      <c r="I19" s="7">
        <v>17.960599999999999</v>
      </c>
      <c r="J19" s="8">
        <v>87</v>
      </c>
      <c r="K19" s="6" t="s">
        <v>21</v>
      </c>
      <c r="L19" s="6"/>
      <c r="M19" s="6" t="s">
        <v>11</v>
      </c>
    </row>
    <row r="20" spans="1:13" x14ac:dyDescent="0.25">
      <c r="A20" s="20">
        <v>32</v>
      </c>
      <c r="B20" s="20">
        <v>2221</v>
      </c>
      <c r="C20" s="20">
        <v>5213</v>
      </c>
      <c r="D20" s="20">
        <v>3201</v>
      </c>
      <c r="E20" s="20"/>
      <c r="F20" s="7">
        <v>49065</v>
      </c>
      <c r="G20" s="7">
        <v>59885.160109999997</v>
      </c>
      <c r="H20" s="7">
        <v>72189</v>
      </c>
      <c r="I20" s="7">
        <v>35537.472779999996</v>
      </c>
      <c r="J20" s="21">
        <v>0</v>
      </c>
      <c r="K20" s="6" t="s">
        <v>22</v>
      </c>
      <c r="L20" s="6" t="s">
        <v>13</v>
      </c>
      <c r="M20" s="6" t="s">
        <v>11</v>
      </c>
    </row>
    <row r="21" spans="1:13" x14ac:dyDescent="0.25">
      <c r="A21" s="20">
        <v>32</v>
      </c>
      <c r="B21" s="20">
        <v>2221</v>
      </c>
      <c r="C21" s="20">
        <v>5213</v>
      </c>
      <c r="D21" s="20">
        <v>3201</v>
      </c>
      <c r="E21" s="20">
        <v>17</v>
      </c>
      <c r="F21" s="7"/>
      <c r="G21" s="7"/>
      <c r="H21" s="7">
        <v>2302</v>
      </c>
      <c r="I21" s="7">
        <v>2302</v>
      </c>
      <c r="J21" s="21">
        <v>0</v>
      </c>
      <c r="K21" s="6" t="s">
        <v>22</v>
      </c>
      <c r="L21" s="6" t="s">
        <v>13</v>
      </c>
      <c r="M21" s="6" t="s">
        <v>11</v>
      </c>
    </row>
    <row r="22" spans="1:13" x14ac:dyDescent="0.25">
      <c r="A22" s="5">
        <v>32</v>
      </c>
      <c r="B22" s="5">
        <v>2221</v>
      </c>
      <c r="C22" s="5">
        <v>5499</v>
      </c>
      <c r="D22" s="5"/>
      <c r="E22" s="5"/>
      <c r="F22" s="7">
        <v>5340.14</v>
      </c>
      <c r="G22" s="7">
        <v>25.695</v>
      </c>
      <c r="H22" s="7"/>
      <c r="I22" s="7"/>
      <c r="J22" s="8"/>
      <c r="K22" s="6" t="s">
        <v>23</v>
      </c>
      <c r="L22" s="6"/>
      <c r="M22" s="6" t="s">
        <v>11</v>
      </c>
    </row>
    <row r="23" spans="1:13" x14ac:dyDescent="0.25">
      <c r="A23" s="5">
        <v>32</v>
      </c>
      <c r="B23" s="5">
        <v>2292</v>
      </c>
      <c r="C23" s="5">
        <v>5193</v>
      </c>
      <c r="D23" s="5"/>
      <c r="E23" s="5"/>
      <c r="F23" s="7"/>
      <c r="G23" s="7">
        <v>1362.5586900000001</v>
      </c>
      <c r="H23" s="7">
        <v>4700</v>
      </c>
      <c r="I23" s="7">
        <v>360.16014999999999</v>
      </c>
      <c r="J23" s="8">
        <v>4700</v>
      </c>
      <c r="K23" s="6" t="s">
        <v>24</v>
      </c>
      <c r="L23" s="6"/>
      <c r="M23" s="6" t="s">
        <v>15</v>
      </c>
    </row>
    <row r="24" spans="1:13" x14ac:dyDescent="0.25">
      <c r="A24" s="20">
        <v>32</v>
      </c>
      <c r="B24" s="20">
        <v>2292</v>
      </c>
      <c r="C24" s="20">
        <v>5193</v>
      </c>
      <c r="D24" s="20">
        <v>3201</v>
      </c>
      <c r="E24" s="20"/>
      <c r="F24" s="22"/>
      <c r="G24" s="22"/>
      <c r="H24" s="22"/>
      <c r="I24" s="22"/>
      <c r="J24" s="21">
        <v>79376</v>
      </c>
      <c r="K24" s="23" t="s">
        <v>24</v>
      </c>
      <c r="L24" s="23" t="s">
        <v>13</v>
      </c>
      <c r="M24" s="6"/>
    </row>
    <row r="25" spans="1:13" x14ac:dyDescent="0.25">
      <c r="A25" s="5">
        <v>32</v>
      </c>
      <c r="B25" s="5">
        <v>3412</v>
      </c>
      <c r="C25" s="5">
        <v>5213</v>
      </c>
      <c r="D25" s="5">
        <v>3202</v>
      </c>
      <c r="E25" s="5"/>
      <c r="F25" s="7">
        <v>43700</v>
      </c>
      <c r="G25" s="7">
        <v>44500</v>
      </c>
      <c r="H25" s="7">
        <v>53500</v>
      </c>
      <c r="I25" s="7">
        <v>25000</v>
      </c>
      <c r="J25" s="8">
        <v>50000</v>
      </c>
      <c r="K25" s="6" t="s">
        <v>22</v>
      </c>
      <c r="L25" s="6" t="s">
        <v>17</v>
      </c>
      <c r="M25" s="6" t="s">
        <v>16</v>
      </c>
    </row>
    <row r="26" spans="1:13" x14ac:dyDescent="0.25">
      <c r="A26" s="5"/>
      <c r="B26" s="5"/>
      <c r="C26" s="5"/>
      <c r="D26" s="5"/>
      <c r="E26" s="5"/>
      <c r="F26" s="7"/>
      <c r="G26" s="7"/>
      <c r="H26" s="7"/>
      <c r="I26" s="7"/>
      <c r="J26" s="8"/>
      <c r="K26" s="6"/>
      <c r="L26" s="6"/>
      <c r="M26" s="6"/>
    </row>
    <row r="27" spans="1:13" x14ac:dyDescent="0.25">
      <c r="A27" s="9"/>
      <c r="B27" s="9" t="s">
        <v>32</v>
      </c>
      <c r="C27" s="9"/>
      <c r="D27" s="9"/>
      <c r="E27" s="9"/>
      <c r="F27" s="11">
        <f>SUM(F18:F26)</f>
        <v>98284.476300000009</v>
      </c>
      <c r="G27" s="11">
        <f t="shared" ref="G27:J27" si="3">SUM(G18:G26)</f>
        <v>105822.5496</v>
      </c>
      <c r="H27" s="11">
        <f t="shared" si="3"/>
        <v>132778</v>
      </c>
      <c r="I27" s="11">
        <f t="shared" si="3"/>
        <v>63217.593529999998</v>
      </c>
      <c r="J27" s="11">
        <f t="shared" si="3"/>
        <v>134163</v>
      </c>
      <c r="K27" s="10"/>
      <c r="L27" s="10"/>
      <c r="M27" s="10"/>
    </row>
    <row r="28" spans="1:13" x14ac:dyDescent="0.25">
      <c r="A28" s="5"/>
      <c r="B28" s="5"/>
      <c r="C28" s="5"/>
      <c r="D28" s="5"/>
      <c r="E28" s="5"/>
      <c r="F28" s="7"/>
      <c r="G28" s="7"/>
      <c r="H28" s="7"/>
      <c r="I28" s="7"/>
      <c r="J28" s="8"/>
      <c r="K28" s="6"/>
      <c r="L28" s="6"/>
      <c r="M28" s="6"/>
    </row>
    <row r="29" spans="1:13" x14ac:dyDescent="0.25">
      <c r="A29" s="5">
        <v>32</v>
      </c>
      <c r="B29" s="5">
        <v>3412</v>
      </c>
      <c r="C29" s="5">
        <v>6313</v>
      </c>
      <c r="D29" s="5">
        <v>3252</v>
      </c>
      <c r="E29" s="5"/>
      <c r="F29" s="7"/>
      <c r="G29" s="7">
        <v>78.108999999999995</v>
      </c>
      <c r="H29" s="7">
        <v>9564</v>
      </c>
      <c r="I29" s="7"/>
      <c r="J29" s="8"/>
      <c r="K29" s="6" t="s">
        <v>25</v>
      </c>
      <c r="L29" s="6"/>
      <c r="M29" s="6" t="s">
        <v>16</v>
      </c>
    </row>
    <row r="30" spans="1:13" x14ac:dyDescent="0.25">
      <c r="A30" s="5"/>
      <c r="B30" s="5"/>
      <c r="C30" s="5"/>
      <c r="D30" s="5"/>
      <c r="E30" s="5"/>
      <c r="F30" s="7"/>
      <c r="G30" s="7"/>
      <c r="H30" s="7"/>
      <c r="I30" s="7"/>
      <c r="J30" s="8"/>
      <c r="K30" s="6"/>
      <c r="L30" s="6"/>
      <c r="M30" s="6"/>
    </row>
    <row r="31" spans="1:13" x14ac:dyDescent="0.25">
      <c r="A31" s="9"/>
      <c r="B31" s="9" t="s">
        <v>33</v>
      </c>
      <c r="C31" s="9"/>
      <c r="D31" s="9"/>
      <c r="E31" s="9"/>
      <c r="F31" s="11">
        <f>SUM(F28:F30)</f>
        <v>0</v>
      </c>
      <c r="G31" s="11">
        <f t="shared" ref="G31:J31" si="4">SUM(G28:G30)</f>
        <v>78.108999999999995</v>
      </c>
      <c r="H31" s="11">
        <f t="shared" si="4"/>
        <v>9564</v>
      </c>
      <c r="I31" s="11">
        <f t="shared" si="4"/>
        <v>0</v>
      </c>
      <c r="J31" s="11">
        <f t="shared" si="4"/>
        <v>0</v>
      </c>
      <c r="K31" s="10"/>
      <c r="L31" s="10"/>
      <c r="M31" s="10"/>
    </row>
    <row r="32" spans="1:13" x14ac:dyDescent="0.25">
      <c r="A32" s="5"/>
      <c r="B32" s="5"/>
      <c r="C32" s="5"/>
      <c r="D32" s="5"/>
      <c r="E32" s="5"/>
      <c r="F32" s="7"/>
      <c r="G32" s="7"/>
      <c r="H32" s="7"/>
      <c r="I32" s="7"/>
      <c r="J32" s="8"/>
      <c r="K32" s="6"/>
      <c r="L32" s="6"/>
      <c r="M32" s="6"/>
    </row>
    <row r="33" spans="1:13" x14ac:dyDescent="0.25">
      <c r="A33" s="9"/>
      <c r="B33" s="9" t="s">
        <v>28</v>
      </c>
      <c r="C33" s="9"/>
      <c r="D33" s="9"/>
      <c r="E33" s="9"/>
      <c r="F33" s="11">
        <f>SUM(F31,F27)</f>
        <v>98284.476300000009</v>
      </c>
      <c r="G33" s="11">
        <f t="shared" ref="G33:J33" si="5">SUM(G31,G27)</f>
        <v>105900.6586</v>
      </c>
      <c r="H33" s="11">
        <f t="shared" si="5"/>
        <v>142342</v>
      </c>
      <c r="I33" s="11">
        <f t="shared" si="5"/>
        <v>63217.593529999998</v>
      </c>
      <c r="J33" s="11">
        <f t="shared" si="5"/>
        <v>134163</v>
      </c>
      <c r="K33" s="10"/>
      <c r="L33" s="10"/>
      <c r="M33" s="10"/>
    </row>
    <row r="34" spans="1:13" x14ac:dyDescent="0.25">
      <c r="A34" s="5"/>
      <c r="B34" s="5"/>
      <c r="C34" s="5"/>
      <c r="D34" s="5"/>
      <c r="E34" s="5"/>
      <c r="F34" s="7"/>
      <c r="G34" s="7"/>
      <c r="H34" s="7"/>
      <c r="I34" s="7"/>
      <c r="J34" s="8"/>
      <c r="K34" s="6"/>
      <c r="L34" s="6"/>
      <c r="M34" s="6"/>
    </row>
    <row r="35" spans="1:13" s="19" customFormat="1" x14ac:dyDescent="0.25">
      <c r="A35" s="15">
        <v>32</v>
      </c>
      <c r="B35" s="15"/>
      <c r="C35" s="15">
        <v>8115</v>
      </c>
      <c r="D35" s="15"/>
      <c r="E35" s="15"/>
      <c r="F35" s="17"/>
      <c r="G35" s="17"/>
      <c r="H35" s="17">
        <v>6502</v>
      </c>
      <c r="I35" s="17"/>
      <c r="J35" s="18"/>
      <c r="K35" s="16" t="s">
        <v>26</v>
      </c>
      <c r="L35" s="16"/>
      <c r="M35" s="16"/>
    </row>
    <row r="36" spans="1:13" x14ac:dyDescent="0.25">
      <c r="A36" s="5"/>
      <c r="B36" s="5"/>
      <c r="C36" s="5"/>
      <c r="D36" s="5"/>
      <c r="E36" s="5"/>
      <c r="F36" s="7"/>
      <c r="G36" s="7"/>
      <c r="H36" s="7"/>
      <c r="I36" s="7"/>
      <c r="J36" s="8"/>
      <c r="K36" s="6"/>
      <c r="L36" s="6"/>
      <c r="M36" s="6"/>
    </row>
    <row r="37" spans="1:13" x14ac:dyDescent="0.25">
      <c r="A37" s="9"/>
      <c r="B37" s="9" t="s">
        <v>34</v>
      </c>
      <c r="C37" s="9"/>
      <c r="D37" s="9"/>
      <c r="E37" s="9"/>
      <c r="F37" s="11">
        <f>SUM(F34:F36)</f>
        <v>0</v>
      </c>
      <c r="G37" s="11">
        <f t="shared" ref="G37:J37" si="6">SUM(G34:G36)</f>
        <v>0</v>
      </c>
      <c r="H37" s="11">
        <f t="shared" si="6"/>
        <v>6502</v>
      </c>
      <c r="I37" s="11">
        <f t="shared" si="6"/>
        <v>0</v>
      </c>
      <c r="J37" s="11">
        <f t="shared" si="6"/>
        <v>0</v>
      </c>
      <c r="K37" s="10"/>
      <c r="L37" s="10"/>
      <c r="M37" s="10"/>
    </row>
    <row r="38" spans="1:13" x14ac:dyDescent="0.25">
      <c r="A38" s="5"/>
      <c r="B38" s="5"/>
      <c r="C38" s="5"/>
      <c r="D38" s="5"/>
      <c r="E38" s="5"/>
      <c r="F38" s="7"/>
      <c r="G38" s="7"/>
      <c r="H38" s="7"/>
      <c r="I38" s="7"/>
      <c r="J38" s="8"/>
      <c r="K38" s="6"/>
      <c r="L38" s="6"/>
      <c r="M38" s="6"/>
    </row>
    <row r="39" spans="1:13" x14ac:dyDescent="0.25">
      <c r="A39" s="9"/>
      <c r="B39" s="9" t="s">
        <v>29</v>
      </c>
      <c r="C39" s="9"/>
      <c r="D39" s="9"/>
      <c r="E39" s="9"/>
      <c r="F39" s="11">
        <f>SUM(F37:F38)</f>
        <v>0</v>
      </c>
      <c r="G39" s="11">
        <f t="shared" ref="G39:J39" si="7">SUM(G37:G38)</f>
        <v>0</v>
      </c>
      <c r="H39" s="11">
        <f t="shared" si="7"/>
        <v>6502</v>
      </c>
      <c r="I39" s="11">
        <f t="shared" si="7"/>
        <v>0</v>
      </c>
      <c r="J39" s="11">
        <f t="shared" si="7"/>
        <v>0</v>
      </c>
      <c r="K39" s="10"/>
      <c r="L39" s="10"/>
      <c r="M39" s="10"/>
    </row>
    <row r="40" spans="1:13" x14ac:dyDescent="0.25">
      <c r="A40" s="5"/>
      <c r="B40" s="5"/>
      <c r="C40" s="5"/>
      <c r="D40" s="5"/>
      <c r="E40" s="5"/>
      <c r="F40" s="7"/>
      <c r="G40" s="7"/>
      <c r="H40" s="7"/>
      <c r="I40" s="7"/>
      <c r="J40" s="8"/>
      <c r="K40" s="6"/>
      <c r="L40" s="6"/>
      <c r="M40" s="6"/>
    </row>
    <row r="41" spans="1:13" x14ac:dyDescent="0.25">
      <c r="A41" s="9"/>
      <c r="B41" s="9" t="s">
        <v>35</v>
      </c>
      <c r="C41" s="9"/>
      <c r="D41" s="9"/>
      <c r="E41" s="9"/>
      <c r="F41" s="11">
        <f>F17-F33</f>
        <v>-83650.609930000006</v>
      </c>
      <c r="G41" s="11">
        <f t="shared" ref="G41:J41" si="8">G17-G33</f>
        <v>-89895.931589999993</v>
      </c>
      <c r="H41" s="11">
        <f t="shared" si="8"/>
        <v>-123609</v>
      </c>
      <c r="I41" s="11">
        <f t="shared" si="8"/>
        <v>-51425.382979999995</v>
      </c>
      <c r="J41" s="11">
        <f t="shared" si="8"/>
        <v>-124063</v>
      </c>
      <c r="K41" s="10"/>
      <c r="L41" s="10"/>
      <c r="M41" s="10"/>
    </row>
    <row r="42" spans="1:13" x14ac:dyDescent="0.25">
      <c r="A42" s="9"/>
      <c r="B42" s="9" t="s">
        <v>36</v>
      </c>
      <c r="C42" s="9"/>
      <c r="D42" s="9"/>
      <c r="E42" s="9"/>
      <c r="F42" s="11">
        <f>F11-F27</f>
        <v>-83650.609930000006</v>
      </c>
      <c r="G42" s="11">
        <f t="shared" ref="G42:J42" si="9">G11-G27</f>
        <v>-91056.89770999999</v>
      </c>
      <c r="H42" s="11">
        <f t="shared" si="9"/>
        <v>-114045</v>
      </c>
      <c r="I42" s="11">
        <f t="shared" si="9"/>
        <v>-51425.382979999995</v>
      </c>
      <c r="J42" s="11">
        <f t="shared" si="9"/>
        <v>-124063</v>
      </c>
      <c r="K42" s="10"/>
      <c r="L42" s="10"/>
      <c r="M42" s="10"/>
    </row>
  </sheetData>
  <pageMargins left="0.19685039369791668" right="0.19685039369791668" top="0.19685039369791668" bottom="0.39370078739583336" header="0.19685039369791668" footer="0.19685039369791668"/>
  <pageSetup paperSize="9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R2019_32</vt:lpstr>
      <vt:lpstr>'R2019_32'!Názvy_tisku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2018-09-12T08:53:52Z</dcterms:created>
  <dcterms:modified xsi:type="dcterms:W3CDTF">2018-11-27T09:41:52Z</dcterms:modified>
</cp:coreProperties>
</file>